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Website Excel Sheet" sheetId="1" r:id="rId1"/>
  </sheets>
  <calcPr calcId="145621" iterate="1" iterateCount="5"/>
</workbook>
</file>

<file path=xl/calcChain.xml><?xml version="1.0" encoding="utf-8"?>
<calcChain xmlns="http://schemas.openxmlformats.org/spreadsheetml/2006/main">
  <c r="G23" i="1" l="1"/>
  <c r="G11" i="1"/>
  <c r="G12" i="1" s="1"/>
  <c r="G24" i="1" l="1"/>
  <c r="G20" i="1"/>
  <c r="G21" i="1" s="1"/>
  <c r="G18" i="1"/>
  <c r="G17" i="1"/>
  <c r="G14" i="1"/>
  <c r="G15" i="1" s="1"/>
</calcChain>
</file>

<file path=xl/sharedStrings.xml><?xml version="1.0" encoding="utf-8"?>
<sst xmlns="http://schemas.openxmlformats.org/spreadsheetml/2006/main" count="37" uniqueCount="23">
  <si>
    <t>Friction Loss Calculator</t>
  </si>
  <si>
    <t>Directions</t>
  </si>
  <si>
    <t>Enter given values in adjacent box.</t>
  </si>
  <si>
    <t>View results in Solutions area.</t>
  </si>
  <si>
    <t>Solution For Two Unknowns</t>
  </si>
  <si>
    <t>Velocity -</t>
  </si>
  <si>
    <t>Units</t>
  </si>
  <si>
    <t>Airflow</t>
  </si>
  <si>
    <t>Cubic Feet Per Minute (CFM)</t>
  </si>
  <si>
    <t>Friction Rate</t>
  </si>
  <si>
    <t>Inches of Water Gage Per 100 Feet (In. w.g. per 100 ft)</t>
  </si>
  <si>
    <t>Duct Size</t>
  </si>
  <si>
    <t>Inches (In)</t>
  </si>
  <si>
    <t>Velocity</t>
  </si>
  <si>
    <t>Feet Per Minute (FPM)</t>
  </si>
  <si>
    <t>Enter Two Given Value Pairs</t>
  </si>
  <si>
    <t xml:space="preserve">Pressure Drop - </t>
  </si>
  <si>
    <t xml:space="preserve">Airflow - </t>
  </si>
  <si>
    <t xml:space="preserve">Duct Size - </t>
  </si>
  <si>
    <t xml:space="preserve">Velocity - </t>
  </si>
  <si>
    <t xml:space="preserve">Duct Size -  </t>
  </si>
  <si>
    <t xml:space="preserve">Velocity -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</si>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</sst>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9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3" fontId="1" fillId="4" borderId="0"/>
    <xf numFmtId="5" fontId="1" fillId="4" borderId="0"/>
    <xf numFmtId="0" fontId="1" fillId="4" borderId="0"/>
    <xf numFmtId="2" fontId="1" fillId="4" borderId="0"/>
    <xf numFmtId="0" fontId="1" fillId="4" borderId="0"/>
    <xf numFmtId="0" fontId="6" fillId="4" borderId="0"/>
  </cellStyleXfs>
  <cellXfs count="29">
    <xf numFmtId="0" fontId="0" fillId="0" borderId="0" xfId="0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" fontId="7" fillId="3" borderId="5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3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7">
    <cellStyle name="Comma0" xfId="1"/>
    <cellStyle name="Currency0" xfId="2"/>
    <cellStyle name="Date" xfId="3"/>
    <cellStyle name="Fixed" xfId="4"/>
    <cellStyle name="HEADING1" xfId="5"/>
    <cellStyle name="HEADING2" xf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466725</xdr:colOff>
      <xdr:row>1</xdr:row>
      <xdr:rowOff>257175</xdr:rowOff>
    </xdr:from>
    <xdr:to>
      <xdr:col>6</xdr:col>
      <xdr:colOff>1659531</xdr:colOff>
      <xdr:row>8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1475" y="581025"/>
          <a:ext cx="1192806" cy="1181100"/>
        </a:xfrm>
        <a:prstGeom prst="rect">
          <a:avLst/>
        </a:prstGeom>
      </xdr:spPr>
    </xdr:pic>
    <xdr:clientData/>
  </xdr:twoCellAnchor>
  <xdr:twoCellAnchor editAs="oneCell">
    <xdr:from>
      <xdr:col>1</xdr:col>
      <xdr:colOff>781050</xdr:colOff>
      <xdr:row>30</xdr:row>
      <xdr:rowOff>28575</xdr:rowOff>
    </xdr:from>
    <xdr:to>
      <xdr:col>8</xdr:col>
      <xdr:colOff>440055</xdr:colOff>
      <xdr:row>53</xdr:row>
      <xdr:rowOff>53340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76" t="4961" r="1723" b="6292"/>
        <a:stretch/>
      </xdr:blipFill>
      <xdr:spPr>
        <a:xfrm>
          <a:off x="962025" y="5762625"/>
          <a:ext cx="8412480" cy="3749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J30"/>
  <sheetViews>
    <sheetView tabSelected="1" topLeftCell="B1" zoomScaleNormal="100" workbookViewId="0">
      <selection activeCell="J24" sqref="J24"/>
    </sheetView>
  </sheetViews>
  <sheetFormatPr defaultRowHeight="12.75" x14ac:dyDescent="0.2"/>
  <cols>
    <col min="1" max="1" width="2.7109375" style="10" customWidth="1"/>
    <col min="2" max="2" width="32.7109375" style="10" customWidth="1"/>
    <col min="3" max="3" width="14.7109375" style="10" customWidth="1"/>
    <col min="4" max="4" width="26.28515625" style="10" customWidth="1"/>
    <col min="5" max="5" width="3.28515625" style="12" customWidth="1"/>
    <col min="6" max="6" width="14.7109375" style="10" customWidth="1"/>
    <col min="7" max="7" width="26.28515625" style="10" customWidth="1"/>
    <col min="8" max="10" width="13.28515625" style="10" customWidth="1"/>
    <col min="11" max="16384" width="9.140625" style="10"/>
  </cols>
  <sheetData>
    <row r="2" spans="3:10" ht="26.25" x14ac:dyDescent="0.2">
      <c r="C2" s="26" t="s">
        <v>0</v>
      </c>
      <c r="D2" s="26"/>
      <c r="E2" s="26"/>
      <c r="F2" s="26"/>
      <c r="G2" s="26"/>
      <c r="H2" s="9"/>
      <c r="I2" s="9"/>
      <c r="J2" s="9"/>
    </row>
    <row r="5" spans="3:10" ht="15.75" x14ac:dyDescent="0.2">
      <c r="C5" s="11" t="s">
        <v>1</v>
      </c>
    </row>
    <row r="7" spans="3:10" x14ac:dyDescent="0.2">
      <c r="C7" s="10" t="s">
        <v>2</v>
      </c>
    </row>
    <row r="8" spans="3:10" x14ac:dyDescent="0.2">
      <c r="C8" s="10" t="s">
        <v>3</v>
      </c>
    </row>
    <row r="10" spans="3:10" ht="18.75" thickBot="1" x14ac:dyDescent="0.25">
      <c r="C10" s="27" t="s">
        <v>15</v>
      </c>
      <c r="D10" s="27"/>
      <c r="E10" s="13"/>
      <c r="F10" s="28" t="s">
        <v>4</v>
      </c>
      <c r="G10" s="28"/>
    </row>
    <row r="11" spans="3:10" ht="20.100000000000001" customHeight="1" x14ac:dyDescent="0.2">
      <c r="C11" s="14" t="s">
        <v>16</v>
      </c>
      <c r="D11" s="15"/>
      <c r="E11" s="16"/>
      <c r="F11" s="14" t="s">
        <v>20</v>
      </c>
      <c r="G11" s="3" t="str">
        <f>IF(D11,((D12/(2.912*D11^0.522))^(1/2.635)),"")</f>
        <v/>
      </c>
    </row>
    <row r="12" spans="3:10" ht="20.100000000000001" customHeight="1" thickBot="1" x14ac:dyDescent="0.25">
      <c r="C12" s="18" t="s">
        <v>17</v>
      </c>
      <c r="D12" s="19"/>
      <c r="E12" s="16"/>
      <c r="F12" s="18" t="s">
        <v>21</v>
      </c>
      <c r="G12" s="4" t="str">
        <f>IF(D12,D12/(((G11/12)^2)/4*PI()),"")</f>
        <v/>
      </c>
    </row>
    <row r="13" spans="3:10" ht="7.5" customHeight="1" thickBot="1" x14ac:dyDescent="0.25">
      <c r="C13" s="21"/>
      <c r="D13" s="22"/>
      <c r="E13" s="16"/>
      <c r="F13" s="23"/>
      <c r="G13" s="5"/>
    </row>
    <row r="14" spans="3:10" ht="20.100000000000001" customHeight="1" x14ac:dyDescent="0.2">
      <c r="C14" s="14" t="s">
        <v>16</v>
      </c>
      <c r="D14" s="15"/>
      <c r="E14" s="16"/>
      <c r="F14" s="17" t="s">
        <v>17</v>
      </c>
      <c r="G14" s="6" t="str">
        <f>IF(D14,2.912*D15^2.635*D14^0.522,"")</f>
        <v/>
      </c>
    </row>
    <row r="15" spans="3:10" ht="20.100000000000001" customHeight="1" thickBot="1" x14ac:dyDescent="0.25">
      <c r="C15" s="18" t="s">
        <v>18</v>
      </c>
      <c r="D15" s="19"/>
      <c r="E15" s="16"/>
      <c r="F15" s="20" t="s">
        <v>5</v>
      </c>
      <c r="G15" s="4" t="str">
        <f>IF(D14,G14/((D15/12)^2*PI()/4),"")</f>
        <v/>
      </c>
    </row>
    <row r="16" spans="3:10" ht="7.5" customHeight="1" thickBot="1" x14ac:dyDescent="0.25">
      <c r="C16" s="21"/>
      <c r="D16" s="22"/>
      <c r="E16" s="16"/>
      <c r="F16" s="23" t="s">
        <v>22</v>
      </c>
      <c r="G16" s="5"/>
    </row>
    <row r="17" spans="3:7" ht="20.100000000000001" customHeight="1" x14ac:dyDescent="0.2">
      <c r="C17" s="14" t="s">
        <v>18</v>
      </c>
      <c r="D17" s="15"/>
      <c r="E17" s="16"/>
      <c r="F17" s="14" t="s">
        <v>16</v>
      </c>
      <c r="G17" s="7" t="str">
        <f>IF(D17,(D18/(D17^2.635*2.912))^(1/0.522),"")</f>
        <v/>
      </c>
    </row>
    <row r="18" spans="3:7" ht="20.100000000000001" customHeight="1" thickBot="1" x14ac:dyDescent="0.25">
      <c r="C18" s="18" t="s">
        <v>17</v>
      </c>
      <c r="D18" s="19"/>
      <c r="E18" s="16"/>
      <c r="F18" s="20" t="s">
        <v>5</v>
      </c>
      <c r="G18" s="4" t="str">
        <f>IF(D17,D18/((D17/12)^2/4*PI()),"")</f>
        <v/>
      </c>
    </row>
    <row r="19" spans="3:7" ht="7.5" customHeight="1" thickBot="1" x14ac:dyDescent="0.25">
      <c r="C19" s="21"/>
      <c r="D19" s="22"/>
      <c r="E19" s="16"/>
      <c r="F19" s="23" t="s">
        <v>22</v>
      </c>
      <c r="G19" s="5"/>
    </row>
    <row r="20" spans="3:7" ht="20.100000000000001" customHeight="1" x14ac:dyDescent="0.2">
      <c r="C20" s="14" t="s">
        <v>18</v>
      </c>
      <c r="D20" s="15"/>
      <c r="E20" s="16"/>
      <c r="F20" s="17" t="s">
        <v>17</v>
      </c>
      <c r="G20" s="6" t="str">
        <f>IF(D20,(D20/12)^2*PI()/4*D21,"")</f>
        <v/>
      </c>
    </row>
    <row r="21" spans="3:7" ht="20.100000000000001" customHeight="1" thickBot="1" x14ac:dyDescent="0.25">
      <c r="C21" s="18" t="s">
        <v>19</v>
      </c>
      <c r="D21" s="19"/>
      <c r="E21" s="16"/>
      <c r="F21" s="20" t="s">
        <v>16</v>
      </c>
      <c r="G21" s="8" t="str">
        <f>IF(D20,((G20/(2.912*D20^2.635))^(1/0.522)),"")</f>
        <v/>
      </c>
    </row>
    <row r="22" spans="3:7" ht="7.5" customHeight="1" thickBot="1" x14ac:dyDescent="0.25">
      <c r="C22" s="21"/>
      <c r="D22" s="22"/>
      <c r="E22" s="16"/>
      <c r="F22" s="23"/>
      <c r="G22" s="5"/>
    </row>
    <row r="23" spans="3:7" ht="20.100000000000001" customHeight="1" x14ac:dyDescent="0.2">
      <c r="C23" s="14" t="s">
        <v>16</v>
      </c>
      <c r="D23" s="15"/>
      <c r="E23" s="16"/>
      <c r="F23" s="17" t="s">
        <v>18</v>
      </c>
      <c r="G23" s="3" t="str">
        <f>IF(D23,((0.005454*D24/(2.912*D23^0.522))^(1/0.635)),"")</f>
        <v/>
      </c>
    </row>
    <row r="24" spans="3:7" ht="20.100000000000001" customHeight="1" thickBot="1" x14ac:dyDescent="0.25">
      <c r="C24" s="18" t="s">
        <v>19</v>
      </c>
      <c r="D24" s="19"/>
      <c r="E24" s="16"/>
      <c r="F24" s="20" t="s">
        <v>17</v>
      </c>
      <c r="G24" s="4" t="str">
        <f>IF(D23,(G23/12)^2*PI()/4*D24,"")</f>
        <v/>
      </c>
    </row>
    <row r="25" spans="3:7" x14ac:dyDescent="0.2">
      <c r="C25" s="21"/>
      <c r="F25" s="21"/>
    </row>
    <row r="26" spans="3:7" x14ac:dyDescent="0.2">
      <c r="C26" s="1" t="s">
        <v>6</v>
      </c>
    </row>
    <row r="27" spans="3:7" x14ac:dyDescent="0.2">
      <c r="C27" s="2" t="s">
        <v>7</v>
      </c>
      <c r="D27" s="24" t="s">
        <v>8</v>
      </c>
      <c r="E27" s="25"/>
    </row>
    <row r="28" spans="3:7" x14ac:dyDescent="0.2">
      <c r="C28" s="2" t="s">
        <v>9</v>
      </c>
      <c r="D28" s="24" t="s">
        <v>10</v>
      </c>
      <c r="E28" s="25"/>
    </row>
    <row r="29" spans="3:7" x14ac:dyDescent="0.2">
      <c r="C29" s="2" t="s">
        <v>11</v>
      </c>
      <c r="D29" s="24" t="s">
        <v>12</v>
      </c>
      <c r="E29" s="25"/>
    </row>
    <row r="30" spans="3:7" x14ac:dyDescent="0.2">
      <c r="C30" s="2" t="s">
        <v>13</v>
      </c>
      <c r="D30" s="24" t="s">
        <v>14</v>
      </c>
      <c r="E30" s="25"/>
    </row>
  </sheetData>
  <mergeCells count="3">
    <mergeCell ref="C2:G2"/>
    <mergeCell ref="C10:D10"/>
    <mergeCell ref="F10:G10"/>
  </mergeCells>
  <pageMargins left="0.7" right="0.7" top="0.75" bottom="0.75" header="0.3" footer="0.3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Excel Sheet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Moehring</dc:creator>
  <cp:lastModifiedBy>Ralph Koerber</cp:lastModifiedBy>
  <cp:lastPrinted>2015-09-03T14:37:40Z</cp:lastPrinted>
  <dcterms:created xsi:type="dcterms:W3CDTF">2015-05-26T16:22:58Z</dcterms:created>
  <dcterms:modified xsi:type="dcterms:W3CDTF">2015-09-03T15:00:15Z</dcterms:modified>
</cp:coreProperties>
</file>